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Workbook_____________" defaultThemeVersion="124226"/>
  <mc:AlternateContent xmlns:mc="http://schemas.openxmlformats.org/markup-compatibility/2006">
    <mc:Choice Requires="x15">
      <x15ac:absPath xmlns:x15ac="http://schemas.microsoft.com/office/spreadsheetml/2010/11/ac" url="D:\ITA เมืองชุมพร 67\O12 2567\ล่าสุด\"/>
    </mc:Choice>
  </mc:AlternateContent>
  <xr:revisionPtr revIDLastSave="0" documentId="13_ncr:1_{E86D2CEC-FD72-460D-846C-47D5677FFAFE}" xr6:coauthVersionLast="47" xr6:coauthVersionMax="47" xr10:uidLastSave="{00000000-0000-0000-0000-000000000000}"/>
  <bookViews>
    <workbookView xWindow="-15" yWindow="-15" windowWidth="28830" windowHeight="15630" xr2:uid="{00000000-000D-0000-FFFF-FFFF00000000}"/>
  </bookViews>
  <sheets>
    <sheet name="31 ต.ค.66" sheetId="7" r:id="rId1"/>
  </sheets>
  <definedNames>
    <definedName name="_xlnm.Print_Area" localSheetId="0">'31 ต.ค.66'!$A$1:$J$60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7" l="1"/>
  <c r="E48" i="7"/>
  <c r="I41" i="7"/>
  <c r="I39" i="7"/>
  <c r="I38" i="7"/>
  <c r="I34" i="7"/>
  <c r="I33" i="7"/>
  <c r="I32" i="7"/>
  <c r="G22" i="7"/>
  <c r="E22" i="7"/>
  <c r="I20" i="7"/>
  <c r="I18" i="7"/>
  <c r="I17" i="7"/>
  <c r="I16" i="7"/>
  <c r="I15" i="7"/>
  <c r="I14" i="7"/>
  <c r="I13" i="7"/>
  <c r="I12" i="7"/>
  <c r="I11" i="7"/>
  <c r="I10" i="7"/>
  <c r="I9" i="7"/>
  <c r="G8" i="7"/>
  <c r="E8" i="7"/>
  <c r="E6" i="7" s="1"/>
  <c r="I8" i="7" l="1"/>
  <c r="I48" i="7"/>
  <c r="I22" i="7"/>
  <c r="G6" i="7"/>
  <c r="I6" i="7" s="1"/>
</calcChain>
</file>

<file path=xl/sharedStrings.xml><?xml version="1.0" encoding="utf-8"?>
<sst xmlns="http://schemas.openxmlformats.org/spreadsheetml/2006/main" count="72" uniqueCount="41">
  <si>
    <t>ที่</t>
  </si>
  <si>
    <t>รวม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</si>
  <si>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</si>
  <si>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</si>
  <si>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</si>
  <si>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</si>
  <si>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</si>
  <si>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รายการ</t>
  </si>
  <si>
    <t>ค่า OT</t>
  </si>
  <si>
    <t>ค่าเบี้ยเลี้ยง ที่พัก พาหนะ</t>
  </si>
  <si>
    <t>ค่าซ่อมแซมยานพาหนะ</t>
  </si>
  <si>
    <t>ค่าจ้างเหมาบริการ ทำความสะอาด</t>
  </si>
  <si>
    <t>วัสดุสำนักงาน</t>
  </si>
  <si>
    <t>วัสดุจราจร</t>
  </si>
  <si>
    <t>วัสดุอาหาร (ผู้ต้องหา)</t>
  </si>
  <si>
    <t>ค่าสาธารณูปโภค</t>
  </si>
  <si>
    <t>รายงานผลการใช้จ่ายงบประมาณ สถานีตำรวจภูธรเมืองชุมพร</t>
  </si>
  <si>
    <t>น้ำมันรถยนต์,จักรยานยนต์</t>
  </si>
  <si>
    <t>ไม่มี</t>
  </si>
  <si>
    <t>,,</t>
  </si>
  <si>
    <r>
      <t>อื่น ๆ</t>
    </r>
    <r>
      <rPr>
        <sz val="14"/>
        <color theme="1"/>
        <rFont val="TH SarabunPSK"/>
        <family val="2"/>
      </rPr>
      <t>(ค่าตอบแทนกลุ่มงานสอบสวน)</t>
    </r>
  </si>
  <si>
    <t>ประจำปีงบประมาณ พ.ศ. 2567 ไตรมาสที่ 1 - 2</t>
  </si>
  <si>
    <t>²</t>
  </si>
  <si>
    <t>โครงการบังคับใช้กฎหมาย อำนวยความยุติธรรม และบริการประชาชน</t>
  </si>
  <si>
    <t>®</t>
  </si>
  <si>
    <t>กิจกรรมบังคับใช้กฎหมายและบริการประชาชน</t>
  </si>
  <si>
    <t>กิจกรรมการปฏิรูประบบงานสอบสวนและการบังคับใช้กฎหมาย</t>
  </si>
  <si>
    <t xml:space="preserve"> ข้อมูล ณ วันที่ 31 ตุลาคม พ.ศ. 2566</t>
  </si>
  <si>
    <t>24 ตุลาคม 2566</t>
  </si>
  <si>
    <t>ได้รับการจัดสรร</t>
  </si>
  <si>
    <t xml:space="preserve">หมายเหตุ : รับการจัดสรรงบประมาณ วันที่ 24 ตุลาคม 2566 </t>
  </si>
  <si>
    <t>ค่าตอบแทน ชมส.ตร.</t>
  </si>
  <si>
    <t>ค่าตอบแทน อส.ตร.</t>
  </si>
  <si>
    <t>โครงการสร้างภูมิคุ้มกันและป้องกันยาเสพติด กิจกรรมการสร้าง</t>
  </si>
  <si>
    <t xml:space="preserve">ภูมิคุ้มกันในกลุ่มเป้าหมายระดับโรงเรียนประถมศึกษา </t>
  </si>
  <si>
    <t>และมัธยมศึกษาหรือเทียบเท่า</t>
  </si>
  <si>
    <t>"ค่าใช้จ่ายโครงการตำรวจประสานโรงเรียน"</t>
  </si>
  <si>
    <t>โครงการปราบปรามการค้ายาเสพติด ปิดล้อมตรวจค้น</t>
  </si>
  <si>
    <t>โครงการการบริหารจัดการการสกัดกั้นยาเสพติดพื้นที่ชายแดน</t>
  </si>
  <si>
    <t>และพื้นที่พักคอย</t>
  </si>
  <si>
    <t>โครงการการศึกษาเพื่อต่อต้านการใช้ยาเสพติด D.A.R.E.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</si>
</sst>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Wingdings 2"/>
      <family val="1"/>
      <charset val="2"/>
    </font>
    <font>
      <sz val="15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4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9" xfId="0" applyFont="1" applyBorder="1" applyAlignment="1">
      <alignment horizontal="center"/>
    </xf>
    <xf numFmtId="0" fontId="0" fillId="3" borderId="0" xfId="0" applyFill="1"/>
    <xf numFmtId="0" fontId="2" fillId="3" borderId="1" xfId="0" applyFont="1" applyFill="1" applyBorder="1"/>
    <xf numFmtId="0" fontId="2" fillId="3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2" fillId="3" borderId="1" xfId="0" applyFont="1" applyFill="1" applyBorder="1"/>
    <xf numFmtId="3" fontId="2" fillId="3" borderId="10" xfId="0" applyNumberFormat="1" applyFont="1" applyFill="1" applyBorder="1" applyAlignment="1">
      <alignment horizontal="center"/>
    </xf>
    <xf numFmtId="4" fontId="2" fillId="3" borderId="10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164" fontId="2" fillId="0" borderId="10" xfId="1" applyFont="1" applyBorder="1" applyAlignment="1">
      <alignment horizontal="right"/>
    </xf>
    <xf numFmtId="164" fontId="2" fillId="0" borderId="9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2" fillId="4" borderId="1" xfId="0" applyNumberFormat="1" applyFont="1" applyFill="1" applyBorder="1"/>
    <xf numFmtId="164" fontId="2" fillId="3" borderId="1" xfId="0" applyNumberFormat="1" applyFont="1" applyFill="1" applyBorder="1"/>
    <xf numFmtId="164" fontId="2" fillId="5" borderId="1" xfId="0" applyNumberFormat="1" applyFont="1" applyFill="1" applyBorder="1"/>
    <xf numFmtId="49" fontId="2" fillId="3" borderId="9" xfId="0" applyNumberFormat="1" applyFont="1" applyFill="1" applyBorder="1" applyAlignment="1">
      <alignment horizontal="center"/>
    </xf>
    <xf numFmtId="0" fontId="3" fillId="0" borderId="0" xfId="0" applyFont="1"/>
    <xf numFmtId="0" fontId="2" fillId="6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6" borderId="1" xfId="0" applyNumberFormat="1" applyFont="1" applyFill="1" applyBorder="1"/>
    <xf numFmtId="0" fontId="2" fillId="6" borderId="9" xfId="0" applyFont="1" applyFill="1" applyBorder="1" applyAlignment="1">
      <alignment horizontal="center"/>
    </xf>
    <xf numFmtId="164" fontId="2" fillId="7" borderId="1" xfId="0" applyNumberFormat="1" applyFont="1" applyFill="1" applyBorder="1"/>
    <xf numFmtId="0" fontId="2" fillId="7" borderId="9" xfId="0" applyFont="1" applyFill="1" applyBorder="1" applyAlignment="1">
      <alignment horizontal="center"/>
    </xf>
    <xf numFmtId="164" fontId="2" fillId="8" borderId="8" xfId="0" applyNumberFormat="1" applyFont="1" applyFill="1" applyBorder="1"/>
    <xf numFmtId="0" fontId="2" fillId="8" borderId="6" xfId="0" applyFont="1" applyFill="1" applyBorder="1" applyAlignment="1">
      <alignment horizontal="center"/>
    </xf>
    <xf numFmtId="164" fontId="2" fillId="8" borderId="11" xfId="0" applyNumberFormat="1" applyFont="1" applyFill="1" applyBorder="1"/>
    <xf numFmtId="0" fontId="2" fillId="8" borderId="13" xfId="0" applyFont="1" applyFill="1" applyBorder="1" applyAlignment="1">
      <alignment horizontal="center"/>
    </xf>
    <xf numFmtId="164" fontId="2" fillId="8" borderId="4" xfId="0" applyNumberFormat="1" applyFont="1" applyFill="1" applyBorder="1"/>
    <xf numFmtId="0" fontId="2" fillId="8" borderId="2" xfId="0" applyFont="1" applyFill="1" applyBorder="1" applyAlignment="1">
      <alignment horizontal="center"/>
    </xf>
    <xf numFmtId="164" fontId="2" fillId="9" borderId="8" xfId="0" applyNumberFormat="1" applyFont="1" applyFill="1" applyBorder="1"/>
    <xf numFmtId="0" fontId="2" fillId="9" borderId="6" xfId="0" applyFont="1" applyFill="1" applyBorder="1" applyAlignment="1">
      <alignment horizontal="center"/>
    </xf>
    <xf numFmtId="164" fontId="2" fillId="9" borderId="4" xfId="0" applyNumberFormat="1" applyFont="1" applyFill="1" applyBorder="1"/>
    <xf numFmtId="0" fontId="2" fillId="9" borderId="2" xfId="0" applyFont="1" applyFill="1" applyBorder="1" applyAlignment="1">
      <alignment horizontal="center"/>
    </xf>
    <xf numFmtId="164" fontId="2" fillId="10" borderId="1" xfId="0" applyNumberFormat="1" applyFont="1" applyFill="1" applyBorder="1"/>
    <xf numFmtId="0" fontId="2" fillId="10" borderId="9" xfId="0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0" fontId="2" fillId="8" borderId="8" xfId="0" applyFont="1" applyFill="1" applyBorder="1" applyAlignment="1">
      <alignment vertical="center" wrapText="1"/>
    </xf>
    <xf numFmtId="0" fontId="2" fillId="8" borderId="11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9" borderId="8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4" borderId="9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2" fillId="3" borderId="1" xfId="1" applyFont="1" applyFill="1" applyBorder="1" applyAlignment="1">
      <alignment horizontal="right"/>
    </xf>
    <xf numFmtId="0" fontId="2" fillId="4" borderId="1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4" fontId="2" fillId="4" borderId="10" xfId="1" applyFont="1" applyFill="1" applyBorder="1" applyAlignment="1">
      <alignment horizontal="center"/>
    </xf>
    <xf numFmtId="164" fontId="2" fillId="4" borderId="9" xfId="1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164" fontId="2" fillId="9" borderId="7" xfId="1" applyFont="1" applyFill="1" applyBorder="1" applyAlignment="1">
      <alignment horizontal="right"/>
    </xf>
    <xf numFmtId="164" fontId="2" fillId="9" borderId="2" xfId="1" applyFont="1" applyFill="1" applyBorder="1" applyAlignment="1">
      <alignment horizontal="right"/>
    </xf>
    <xf numFmtId="0" fontId="2" fillId="10" borderId="10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164" fontId="2" fillId="10" borderId="10" xfId="1" applyFont="1" applyFill="1" applyBorder="1" applyAlignment="1">
      <alignment horizontal="right"/>
    </xf>
    <xf numFmtId="164" fontId="2" fillId="10" borderId="9" xfId="1" applyFont="1" applyFill="1" applyBorder="1" applyAlignment="1">
      <alignment horizontal="right"/>
    </xf>
    <xf numFmtId="0" fontId="1" fillId="5" borderId="10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64" fontId="2" fillId="5" borderId="10" xfId="1" applyFont="1" applyFill="1" applyBorder="1" applyAlignment="1">
      <alignment horizontal="right"/>
    </xf>
    <xf numFmtId="164" fontId="2" fillId="5" borderId="9" xfId="1" applyFont="1" applyFill="1" applyBorder="1" applyAlignment="1">
      <alignment horizontal="right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164" fontId="2" fillId="9" borderId="5" xfId="1" applyFont="1" applyFill="1" applyBorder="1" applyAlignment="1">
      <alignment horizontal="right"/>
    </xf>
    <xf numFmtId="164" fontId="2" fillId="9" borderId="6" xfId="1" applyFont="1" applyFill="1" applyBorder="1" applyAlignment="1">
      <alignment horizontal="right"/>
    </xf>
    <xf numFmtId="0" fontId="1" fillId="8" borderId="1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164" fontId="2" fillId="8" borderId="12" xfId="1" applyFont="1" applyFill="1" applyBorder="1" applyAlignment="1">
      <alignment horizontal="right"/>
    </xf>
    <xf numFmtId="164" fontId="2" fillId="8" borderId="13" xfId="1" applyFont="1" applyFill="1" applyBorder="1" applyAlignment="1">
      <alignment horizontal="right"/>
    </xf>
    <xf numFmtId="0" fontId="4" fillId="8" borderId="7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top" wrapText="1"/>
    </xf>
    <xf numFmtId="164" fontId="7" fillId="8" borderId="7" xfId="1" applyFont="1" applyFill="1" applyBorder="1" applyAlignment="1">
      <alignment horizontal="right" vertical="center"/>
    </xf>
    <xf numFmtId="164" fontId="7" fillId="8" borderId="2" xfId="1" applyFont="1" applyFill="1" applyBorder="1" applyAlignment="1">
      <alignment horizontal="right" vertical="center"/>
    </xf>
    <xf numFmtId="164" fontId="2" fillId="8" borderId="7" xfId="1" applyFont="1" applyFill="1" applyBorder="1" applyAlignment="1">
      <alignment horizontal="right"/>
    </xf>
    <xf numFmtId="164" fontId="2" fillId="8" borderId="2" xfId="1" applyFont="1" applyFill="1" applyBorder="1" applyAlignment="1">
      <alignment horizontal="right"/>
    </xf>
    <xf numFmtId="0" fontId="1" fillId="8" borderId="5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164" fontId="2" fillId="8" borderId="5" xfId="1" applyFont="1" applyFill="1" applyBorder="1" applyAlignment="1">
      <alignment horizontal="right"/>
    </xf>
    <xf numFmtId="164" fontId="2" fillId="8" borderId="6" xfId="1" applyFont="1" applyFill="1" applyBorder="1" applyAlignment="1">
      <alignment horizontal="right"/>
    </xf>
    <xf numFmtId="0" fontId="1" fillId="6" borderId="10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164" fontId="2" fillId="6" borderId="10" xfId="1" applyFont="1" applyFill="1" applyBorder="1" applyAlignment="1">
      <alignment horizontal="right"/>
    </xf>
    <xf numFmtId="164" fontId="2" fillId="6" borderId="9" xfId="1" applyFont="1" applyFill="1" applyBorder="1" applyAlignment="1">
      <alignment horizontal="right"/>
    </xf>
    <xf numFmtId="164" fontId="2" fillId="6" borderId="1" xfId="1" applyFont="1" applyFill="1" applyBorder="1" applyAlignment="1">
      <alignment horizontal="right"/>
    </xf>
    <xf numFmtId="0" fontId="1" fillId="7" borderId="10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164" fontId="2" fillId="7" borderId="10" xfId="1" applyFont="1" applyFill="1" applyBorder="1" applyAlignment="1">
      <alignment horizontal="right"/>
    </xf>
    <xf numFmtId="164" fontId="2" fillId="7" borderId="9" xfId="1" applyFont="1" applyFill="1" applyBorder="1" applyAlignment="1">
      <alignment horizontal="right"/>
    </xf>
    <xf numFmtId="164" fontId="2" fillId="7" borderId="1" xfId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164" fontId="2" fillId="5" borderId="1" xfId="1" applyFont="1" applyFill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10" xfId="1" applyFont="1" applyBorder="1" applyAlignment="1">
      <alignment horizontal="right"/>
    </xf>
    <xf numFmtId="164" fontId="2" fillId="0" borderId="9" xfId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1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164" fontId="7" fillId="0" borderId="10" xfId="1" applyFont="1" applyBorder="1" applyAlignment="1">
      <alignment horizontal="right" vertical="center"/>
    </xf>
    <xf numFmtId="164" fontId="7" fillId="0" borderId="9" xfId="1" applyFont="1" applyBorder="1" applyAlignment="1">
      <alignment horizontal="right" vertical="center"/>
    </xf>
    <xf numFmtId="164" fontId="2" fillId="0" borderId="1" xfId="1" applyFont="1" applyBorder="1" applyAlignment="1">
      <alignment horizontal="right"/>
    </xf>
    <xf numFmtId="164" fontId="2" fillId="4" borderId="1" xfId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49</xdr:row>
      <xdr:rowOff>295273</xdr:rowOff>
    </xdr:from>
    <xdr:to>
      <xdr:col>9</xdr:col>
      <xdr:colOff>0</xdr:colOff>
      <xdr:row>59</xdr:row>
      <xdr:rowOff>149086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6D260E9-446B-4A18-BEAA-6799D05B30BF}"/>
            </a:ext>
          </a:extLst>
        </xdr:cNvPr>
        <xdr:cNvSpPr txBox="1"/>
      </xdr:nvSpPr>
      <xdr:spPr>
        <a:xfrm>
          <a:off x="5068957" y="17489969"/>
          <a:ext cx="3064565" cy="184992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พ.ต.อ.</a:t>
          </a:r>
        </a:p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( ธงชัย นุ้ยเจริญ )</a:t>
          </a:r>
        </a:p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รอง ผบก.ภ.จว.ชุมพร รรท.ผกก.สภ.เมืองชุมพร</a:t>
          </a:r>
        </a:p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31 ต.ค.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2566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5</xdr:col>
      <xdr:colOff>134592</xdr:colOff>
      <xdr:row>51</xdr:row>
      <xdr:rowOff>171449</xdr:rowOff>
    </xdr:from>
    <xdr:ext cx="1971675" cy="428625"/>
    <xdr:pic>
      <xdr:nvPicPr>
        <xdr:cNvPr id="3" name="รูปภาพ 2">
          <a:extLst>
            <a:ext uri="{FF2B5EF4-FFF2-40B4-BE49-F238E27FC236}">
              <a16:creationId xmlns:a16="http://schemas.microsoft.com/office/drawing/2014/main" id="{6C0F6F3E-62A3-4852-82FD-0013C3372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2114" y="17854819"/>
          <a:ext cx="1971675" cy="428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9BF21-AFE4-4DF9-954F-5FC9EC75D35B}">
  <sheetPr codeName="Sheet6"/>
  <dimension ref="A1:J53"/>
  <sheetViews>
    <sheetView tabSelected="1" view="pageBreakPreview" zoomScale="70" zoomScaleNormal="100" zoomScaleSheetLayoutView="70" workbookViewId="0">
      <selection activeCell="L6" sqref="L6"/>
    </sheetView>
  </sheetViews>
  <sheetFormatPr defaultRowHeight="15"/>
  <cols>
    <col min="1" max="1" width="5.85546875" style="60" customWidth="1"/>
    <col min="2" max="2" width="47.140625" customWidth="1"/>
    <col min="3" max="3" width="13.7109375" customWidth="1"/>
    <col min="4" max="4" width="9.28515625" customWidth="1"/>
    <col min="5" max="5" width="11.7109375" customWidth="1"/>
    <col min="6" max="6" width="6" customWidth="1"/>
    <col min="7" max="7" width="8.28515625" customWidth="1"/>
    <col min="8" max="8" width="6" customWidth="1"/>
    <col min="9" max="9" width="14" customWidth="1"/>
    <col min="10" max="10" width="19.42578125" customWidth="1"/>
  </cols>
  <sheetData>
    <row r="1" spans="1:10" ht="23.25" customHeight="1">
      <c r="A1" s="116" t="s">
        <v>16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23.25" customHeight="1">
      <c r="A2" s="116" t="s">
        <v>21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24.75" customHeight="1">
      <c r="A3" s="117" t="s">
        <v>27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0" ht="23.25" customHeight="1">
      <c r="A4" s="118" t="s">
        <v>0</v>
      </c>
      <c r="B4" s="118" t="s">
        <v>7</v>
      </c>
      <c r="C4" s="120" t="s">
        <v>2</v>
      </c>
      <c r="D4" s="121"/>
      <c r="E4" s="120" t="s">
        <v>3</v>
      </c>
      <c r="F4" s="121"/>
      <c r="G4" s="120" t="s">
        <v>4</v>
      </c>
      <c r="H4" s="121"/>
      <c r="I4" s="124" t="s">
        <v>5</v>
      </c>
      <c r="J4" s="125" t="s">
        <v>6</v>
      </c>
    </row>
    <row r="5" spans="1:10" ht="21" customHeight="1">
      <c r="A5" s="119"/>
      <c r="B5" s="119"/>
      <c r="C5" s="122"/>
      <c r="D5" s="123"/>
      <c r="E5" s="122"/>
      <c r="F5" s="123"/>
      <c r="G5" s="122"/>
      <c r="H5" s="123"/>
      <c r="I5" s="124"/>
      <c r="J5" s="126"/>
    </row>
    <row r="6" spans="1:10" ht="48">
      <c r="A6" s="55" t="s">
        <v>22</v>
      </c>
      <c r="B6" s="43" t="s">
        <v>23</v>
      </c>
      <c r="C6" s="72"/>
      <c r="D6" s="73"/>
      <c r="E6" s="141">
        <f>E8+E20</f>
        <v>2924900</v>
      </c>
      <c r="F6" s="141"/>
      <c r="G6" s="141">
        <f>G8+G20</f>
        <v>0</v>
      </c>
      <c r="H6" s="141"/>
      <c r="I6" s="19">
        <f>G6*100/E6</f>
        <v>0</v>
      </c>
      <c r="J6" s="54" t="s">
        <v>29</v>
      </c>
    </row>
    <row r="7" spans="1:10" ht="24">
      <c r="A7" s="58"/>
      <c r="B7" s="9"/>
      <c r="C7" s="8"/>
      <c r="D7" s="6"/>
      <c r="E7" s="10"/>
      <c r="F7" s="6"/>
      <c r="G7" s="11"/>
      <c r="H7" s="6"/>
      <c r="I7" s="5"/>
      <c r="J7" s="22" t="s">
        <v>28</v>
      </c>
    </row>
    <row r="8" spans="1:10" ht="46.5">
      <c r="A8" s="56" t="s">
        <v>24</v>
      </c>
      <c r="B8" s="52" t="s">
        <v>25</v>
      </c>
      <c r="C8" s="142"/>
      <c r="D8" s="142"/>
      <c r="E8" s="143">
        <f>SUM(E9:F18)</f>
        <v>2835100</v>
      </c>
      <c r="F8" s="144"/>
      <c r="G8" s="143">
        <f>SUM(G9:H18)</f>
        <v>0</v>
      </c>
      <c r="H8" s="144"/>
      <c r="I8" s="21">
        <f t="shared" ref="I8:I18" si="0">G8*100/E8</f>
        <v>0</v>
      </c>
      <c r="J8" s="15" t="s">
        <v>19</v>
      </c>
    </row>
    <row r="9" spans="1:10" ht="24">
      <c r="A9" s="59">
        <v>1</v>
      </c>
      <c r="B9" s="1" t="s">
        <v>8</v>
      </c>
      <c r="C9" s="134"/>
      <c r="D9" s="135"/>
      <c r="E9" s="140">
        <v>790400</v>
      </c>
      <c r="F9" s="140"/>
      <c r="G9" s="140">
        <v>0</v>
      </c>
      <c r="H9" s="140"/>
      <c r="I9" s="20">
        <f t="shared" si="0"/>
        <v>0</v>
      </c>
      <c r="J9" s="3" t="s">
        <v>19</v>
      </c>
    </row>
    <row r="10" spans="1:10" ht="21" customHeight="1">
      <c r="A10" s="59">
        <v>2</v>
      </c>
      <c r="B10" s="1" t="s">
        <v>9</v>
      </c>
      <c r="C10" s="134"/>
      <c r="D10" s="135"/>
      <c r="E10" s="140">
        <v>88600</v>
      </c>
      <c r="F10" s="140"/>
      <c r="G10" s="140">
        <v>0</v>
      </c>
      <c r="H10" s="140"/>
      <c r="I10" s="20">
        <f t="shared" si="0"/>
        <v>0</v>
      </c>
      <c r="J10" s="3" t="s">
        <v>19</v>
      </c>
    </row>
    <row r="11" spans="1:10" ht="24">
      <c r="A11" s="59">
        <v>3</v>
      </c>
      <c r="B11" s="1" t="s">
        <v>10</v>
      </c>
      <c r="C11" s="134"/>
      <c r="D11" s="135"/>
      <c r="E11" s="132">
        <v>41500</v>
      </c>
      <c r="F11" s="133"/>
      <c r="G11" s="132">
        <v>0</v>
      </c>
      <c r="H11" s="133"/>
      <c r="I11" s="20">
        <f t="shared" si="0"/>
        <v>0</v>
      </c>
      <c r="J11" s="3" t="s">
        <v>19</v>
      </c>
    </row>
    <row r="12" spans="1:10" ht="24">
      <c r="A12" s="59">
        <v>4</v>
      </c>
      <c r="B12" s="1" t="s">
        <v>11</v>
      </c>
      <c r="C12" s="134"/>
      <c r="D12" s="135"/>
      <c r="E12" s="132">
        <v>20100</v>
      </c>
      <c r="F12" s="133"/>
      <c r="G12" s="132">
        <v>0</v>
      </c>
      <c r="H12" s="133"/>
      <c r="I12" s="20">
        <f t="shared" si="0"/>
        <v>0</v>
      </c>
      <c r="J12" s="3" t="s">
        <v>19</v>
      </c>
    </row>
    <row r="13" spans="1:10" ht="21" customHeight="1">
      <c r="A13" s="59">
        <v>5</v>
      </c>
      <c r="B13" s="1" t="s">
        <v>12</v>
      </c>
      <c r="C13" s="134"/>
      <c r="D13" s="135"/>
      <c r="E13" s="132">
        <v>14600</v>
      </c>
      <c r="F13" s="133"/>
      <c r="G13" s="132">
        <v>0</v>
      </c>
      <c r="H13" s="133"/>
      <c r="I13" s="20">
        <f t="shared" si="0"/>
        <v>0</v>
      </c>
      <c r="J13" s="3" t="s">
        <v>19</v>
      </c>
    </row>
    <row r="14" spans="1:10" ht="24">
      <c r="A14" s="59">
        <v>6</v>
      </c>
      <c r="B14" s="2" t="s">
        <v>17</v>
      </c>
      <c r="C14" s="136"/>
      <c r="D14" s="137"/>
      <c r="E14" s="138">
        <v>1431700</v>
      </c>
      <c r="F14" s="139"/>
      <c r="G14" s="132">
        <v>0</v>
      </c>
      <c r="H14" s="133"/>
      <c r="I14" s="20">
        <f t="shared" si="0"/>
        <v>0</v>
      </c>
      <c r="J14" s="3" t="s">
        <v>19</v>
      </c>
    </row>
    <row r="15" spans="1:10" ht="21" customHeight="1">
      <c r="A15" s="59">
        <v>7</v>
      </c>
      <c r="B15" s="1" t="s">
        <v>13</v>
      </c>
      <c r="C15" s="134"/>
      <c r="D15" s="135"/>
      <c r="E15" s="132">
        <v>10400</v>
      </c>
      <c r="F15" s="133"/>
      <c r="G15" s="132">
        <v>0</v>
      </c>
      <c r="H15" s="133"/>
      <c r="I15" s="20">
        <f t="shared" si="0"/>
        <v>0</v>
      </c>
      <c r="J15" s="3" t="s">
        <v>19</v>
      </c>
    </row>
    <row r="16" spans="1:10" ht="24">
      <c r="A16" s="59">
        <v>8</v>
      </c>
      <c r="B16" s="1" t="s">
        <v>14</v>
      </c>
      <c r="C16" s="134"/>
      <c r="D16" s="135"/>
      <c r="E16" s="132">
        <v>121200</v>
      </c>
      <c r="F16" s="133"/>
      <c r="G16" s="132">
        <v>0</v>
      </c>
      <c r="H16" s="133"/>
      <c r="I16" s="20">
        <f t="shared" si="0"/>
        <v>0</v>
      </c>
      <c r="J16" s="3" t="s">
        <v>19</v>
      </c>
    </row>
    <row r="17" spans="1:10" ht="24">
      <c r="A17" s="59">
        <v>9</v>
      </c>
      <c r="B17" s="1" t="s">
        <v>15</v>
      </c>
      <c r="C17" s="130"/>
      <c r="D17" s="131"/>
      <c r="E17" s="132">
        <v>108600</v>
      </c>
      <c r="F17" s="133"/>
      <c r="G17" s="132">
        <v>0</v>
      </c>
      <c r="H17" s="133"/>
      <c r="I17" s="20">
        <f t="shared" si="0"/>
        <v>0</v>
      </c>
      <c r="J17" s="3" t="s">
        <v>19</v>
      </c>
    </row>
    <row r="18" spans="1:10" ht="24">
      <c r="A18" s="59">
        <v>10</v>
      </c>
      <c r="B18" s="1" t="s">
        <v>20</v>
      </c>
      <c r="C18" s="130"/>
      <c r="D18" s="131"/>
      <c r="E18" s="132">
        <v>208000</v>
      </c>
      <c r="F18" s="133"/>
      <c r="G18" s="132">
        <v>0</v>
      </c>
      <c r="H18" s="133"/>
      <c r="I18" s="20">
        <f t="shared" si="0"/>
        <v>0</v>
      </c>
      <c r="J18" s="3" t="s">
        <v>19</v>
      </c>
    </row>
    <row r="19" spans="1:10" ht="24">
      <c r="A19" s="59"/>
      <c r="B19" s="1"/>
      <c r="C19" s="7"/>
      <c r="D19" s="3"/>
      <c r="E19" s="16"/>
      <c r="F19" s="17"/>
      <c r="G19" s="16"/>
      <c r="H19" s="17"/>
      <c r="I19" s="18"/>
      <c r="J19" s="3"/>
    </row>
    <row r="20" spans="1:10" s="4" customFormat="1" ht="48">
      <c r="A20" s="56" t="s">
        <v>24</v>
      </c>
      <c r="B20" s="53" t="s">
        <v>26</v>
      </c>
      <c r="C20" s="127"/>
      <c r="D20" s="128"/>
      <c r="E20" s="129">
        <v>89800</v>
      </c>
      <c r="F20" s="129"/>
      <c r="G20" s="129">
        <v>0</v>
      </c>
      <c r="H20" s="129"/>
      <c r="I20" s="21">
        <f>G20*100/E20</f>
        <v>0</v>
      </c>
      <c r="J20" s="15" t="s">
        <v>19</v>
      </c>
    </row>
    <row r="21" spans="1:10" s="4" customFormat="1" ht="24">
      <c r="A21" s="59"/>
      <c r="B21" s="5"/>
      <c r="C21" s="8"/>
      <c r="D21" s="6"/>
      <c r="E21" s="10"/>
      <c r="F21" s="6"/>
      <c r="G21" s="11"/>
      <c r="H21" s="6"/>
      <c r="I21" s="5"/>
      <c r="J21" s="6"/>
    </row>
    <row r="22" spans="1:10" ht="24">
      <c r="A22" s="14" t="s">
        <v>1</v>
      </c>
      <c r="B22" s="13"/>
      <c r="C22" s="72"/>
      <c r="D22" s="73"/>
      <c r="E22" s="74">
        <f>SUM(E9:F20)</f>
        <v>2924900</v>
      </c>
      <c r="F22" s="75"/>
      <c r="G22" s="74">
        <f>SUM(G9:H20)</f>
        <v>0</v>
      </c>
      <c r="H22" s="75"/>
      <c r="I22" s="19">
        <f>G22*100/E22</f>
        <v>0</v>
      </c>
      <c r="J22" s="12" t="s">
        <v>19</v>
      </c>
    </row>
    <row r="24" spans="1:10" ht="24">
      <c r="B24" s="23" t="s">
        <v>30</v>
      </c>
    </row>
    <row r="27" spans="1:10" ht="23.25" customHeight="1">
      <c r="A27" s="116" t="s">
        <v>16</v>
      </c>
      <c r="B27" s="116"/>
      <c r="C27" s="116"/>
      <c r="D27" s="116"/>
      <c r="E27" s="116"/>
      <c r="F27" s="116"/>
      <c r="G27" s="116"/>
      <c r="H27" s="116"/>
      <c r="I27" s="116"/>
      <c r="J27" s="116"/>
    </row>
    <row r="28" spans="1:10" ht="23.25" customHeight="1">
      <c r="A28" s="116" t="s">
        <v>21</v>
      </c>
      <c r="B28" s="116"/>
      <c r="C28" s="116"/>
      <c r="D28" s="116"/>
      <c r="E28" s="116"/>
      <c r="F28" s="116"/>
      <c r="G28" s="116"/>
      <c r="H28" s="116"/>
      <c r="I28" s="116"/>
      <c r="J28" s="116"/>
    </row>
    <row r="29" spans="1:10" ht="24.75" customHeight="1">
      <c r="A29" s="117" t="s">
        <v>27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ht="23.25" customHeight="1">
      <c r="A30" s="118" t="s">
        <v>0</v>
      </c>
      <c r="B30" s="118" t="s">
        <v>7</v>
      </c>
      <c r="C30" s="120" t="s">
        <v>2</v>
      </c>
      <c r="D30" s="121"/>
      <c r="E30" s="120" t="s">
        <v>3</v>
      </c>
      <c r="F30" s="121"/>
      <c r="G30" s="120" t="s">
        <v>4</v>
      </c>
      <c r="H30" s="121"/>
      <c r="I30" s="124" t="s">
        <v>5</v>
      </c>
      <c r="J30" s="125" t="s">
        <v>6</v>
      </c>
    </row>
    <row r="31" spans="1:10" ht="21" customHeight="1">
      <c r="A31" s="119"/>
      <c r="B31" s="119"/>
      <c r="C31" s="122"/>
      <c r="D31" s="123"/>
      <c r="E31" s="122"/>
      <c r="F31" s="123"/>
      <c r="G31" s="122"/>
      <c r="H31" s="123"/>
      <c r="I31" s="124"/>
      <c r="J31" s="126"/>
    </row>
    <row r="32" spans="1:10" ht="24">
      <c r="A32" s="61">
        <v>1</v>
      </c>
      <c r="B32" s="24" t="s">
        <v>31</v>
      </c>
      <c r="C32" s="106"/>
      <c r="D32" s="107"/>
      <c r="E32" s="108">
        <v>36000</v>
      </c>
      <c r="F32" s="109"/>
      <c r="G32" s="110">
        <v>0</v>
      </c>
      <c r="H32" s="110"/>
      <c r="I32" s="27">
        <f t="shared" ref="I32:I41" si="1">G32*100/E32</f>
        <v>0</v>
      </c>
      <c r="J32" s="28" t="s">
        <v>18</v>
      </c>
    </row>
    <row r="33" spans="1:10" ht="21" customHeight="1">
      <c r="A33" s="62">
        <v>2</v>
      </c>
      <c r="B33" s="25" t="s">
        <v>32</v>
      </c>
      <c r="C33" s="111"/>
      <c r="D33" s="112"/>
      <c r="E33" s="113">
        <v>10000</v>
      </c>
      <c r="F33" s="114"/>
      <c r="G33" s="115">
        <v>0</v>
      </c>
      <c r="H33" s="115"/>
      <c r="I33" s="29">
        <f t="shared" si="1"/>
        <v>0</v>
      </c>
      <c r="J33" s="30" t="s">
        <v>19</v>
      </c>
    </row>
    <row r="34" spans="1:10" ht="48">
      <c r="A34" s="57">
        <v>3</v>
      </c>
      <c r="B34" s="44" t="s">
        <v>33</v>
      </c>
      <c r="C34" s="102"/>
      <c r="D34" s="103"/>
      <c r="E34" s="104">
        <v>2140</v>
      </c>
      <c r="F34" s="105"/>
      <c r="G34" s="104">
        <v>0</v>
      </c>
      <c r="H34" s="105"/>
      <c r="I34" s="31">
        <f t="shared" si="1"/>
        <v>0</v>
      </c>
      <c r="J34" s="32" t="s">
        <v>19</v>
      </c>
    </row>
    <row r="35" spans="1:10" ht="48">
      <c r="A35" s="63"/>
      <c r="B35" s="45" t="s">
        <v>34</v>
      </c>
      <c r="C35" s="92"/>
      <c r="D35" s="93"/>
      <c r="E35" s="94"/>
      <c r="F35" s="95"/>
      <c r="G35" s="94"/>
      <c r="H35" s="95"/>
      <c r="I35" s="33"/>
      <c r="J35" s="34"/>
    </row>
    <row r="36" spans="1:10" ht="21" customHeight="1">
      <c r="A36" s="63"/>
      <c r="B36" s="45" t="s">
        <v>35</v>
      </c>
      <c r="C36" s="92"/>
      <c r="D36" s="93"/>
      <c r="E36" s="94"/>
      <c r="F36" s="95"/>
      <c r="G36" s="94"/>
      <c r="H36" s="95"/>
      <c r="I36" s="33"/>
      <c r="J36" s="34"/>
    </row>
    <row r="37" spans="1:10" ht="48">
      <c r="A37" s="64"/>
      <c r="B37" s="46" t="s">
        <v>36</v>
      </c>
      <c r="C37" s="96"/>
      <c r="D37" s="97"/>
      <c r="E37" s="98"/>
      <c r="F37" s="99"/>
      <c r="G37" s="100"/>
      <c r="H37" s="101"/>
      <c r="I37" s="35"/>
      <c r="J37" s="36"/>
    </row>
    <row r="38" spans="1:10" ht="52.5" customHeight="1">
      <c r="A38" s="50">
        <v>4</v>
      </c>
      <c r="B38" s="47" t="s">
        <v>37</v>
      </c>
      <c r="C38" s="84"/>
      <c r="D38" s="85"/>
      <c r="E38" s="86">
        <v>20000</v>
      </c>
      <c r="F38" s="87"/>
      <c r="G38" s="86">
        <v>0</v>
      </c>
      <c r="H38" s="87"/>
      <c r="I38" s="21">
        <f t="shared" si="1"/>
        <v>0</v>
      </c>
      <c r="J38" s="15" t="s">
        <v>19</v>
      </c>
    </row>
    <row r="39" spans="1:10" ht="48">
      <c r="A39" s="65">
        <v>5</v>
      </c>
      <c r="B39" s="48" t="s">
        <v>38</v>
      </c>
      <c r="C39" s="88"/>
      <c r="D39" s="89"/>
      <c r="E39" s="90">
        <v>7200</v>
      </c>
      <c r="F39" s="91"/>
      <c r="G39" s="90">
        <v>0</v>
      </c>
      <c r="H39" s="91"/>
      <c r="I39" s="37">
        <f t="shared" si="1"/>
        <v>0</v>
      </c>
      <c r="J39" s="38" t="s">
        <v>19</v>
      </c>
    </row>
    <row r="40" spans="1:10" ht="24">
      <c r="A40" s="66"/>
      <c r="B40" s="49" t="s">
        <v>39</v>
      </c>
      <c r="C40" s="76"/>
      <c r="D40" s="77"/>
      <c r="E40" s="78"/>
      <c r="F40" s="79"/>
      <c r="G40" s="78"/>
      <c r="H40" s="79"/>
      <c r="I40" s="39"/>
      <c r="J40" s="40"/>
    </row>
    <row r="41" spans="1:10" ht="54" customHeight="1">
      <c r="A41" s="67">
        <v>6</v>
      </c>
      <c r="B41" s="51" t="s">
        <v>40</v>
      </c>
      <c r="C41" s="80"/>
      <c r="D41" s="81"/>
      <c r="E41" s="82">
        <v>97500</v>
      </c>
      <c r="F41" s="83"/>
      <c r="G41" s="82">
        <v>0</v>
      </c>
      <c r="H41" s="83"/>
      <c r="I41" s="41">
        <f t="shared" si="1"/>
        <v>0</v>
      </c>
      <c r="J41" s="42" t="s">
        <v>19</v>
      </c>
    </row>
    <row r="42" spans="1:10" ht="27.6" customHeight="1">
      <c r="A42" s="59"/>
      <c r="B42" s="26"/>
      <c r="C42" s="8"/>
      <c r="D42" s="3"/>
      <c r="E42" s="16"/>
      <c r="F42" s="17"/>
      <c r="G42" s="16"/>
      <c r="H42" s="17"/>
      <c r="I42" s="20"/>
      <c r="J42" s="3"/>
    </row>
    <row r="43" spans="1:10" ht="27.6" customHeight="1">
      <c r="A43" s="59"/>
      <c r="B43" s="26"/>
      <c r="C43" s="8"/>
      <c r="D43" s="3"/>
      <c r="E43" s="16"/>
      <c r="F43" s="17"/>
      <c r="G43" s="16"/>
      <c r="H43" s="17"/>
      <c r="I43" s="20"/>
      <c r="J43" s="3"/>
    </row>
    <row r="44" spans="1:10" ht="27.6" customHeight="1">
      <c r="A44" s="59"/>
      <c r="B44" s="26"/>
      <c r="C44" s="8"/>
      <c r="D44" s="3"/>
      <c r="E44" s="16"/>
      <c r="F44" s="17"/>
      <c r="G44" s="16"/>
      <c r="H44" s="17"/>
      <c r="I44" s="20"/>
      <c r="J44" s="3"/>
    </row>
    <row r="45" spans="1:10" ht="24">
      <c r="A45" s="59"/>
      <c r="B45" s="1"/>
      <c r="C45" s="7"/>
      <c r="D45" s="3"/>
      <c r="E45" s="16"/>
      <c r="F45" s="17"/>
      <c r="G45" s="16"/>
      <c r="H45" s="17"/>
      <c r="I45" s="18"/>
      <c r="J45" s="3"/>
    </row>
    <row r="46" spans="1:10" s="4" customFormat="1" ht="24">
      <c r="A46" s="68"/>
      <c r="B46" s="5"/>
      <c r="C46" s="69"/>
      <c r="D46" s="70"/>
      <c r="E46" s="71"/>
      <c r="F46" s="71"/>
      <c r="G46" s="71"/>
      <c r="H46" s="71"/>
      <c r="I46" s="20"/>
      <c r="J46" s="6"/>
    </row>
    <row r="47" spans="1:10" s="4" customFormat="1" ht="24">
      <c r="A47" s="59"/>
      <c r="B47" s="5"/>
      <c r="C47" s="8"/>
      <c r="D47" s="6"/>
      <c r="E47" s="10"/>
      <c r="F47" s="6"/>
      <c r="G47" s="11"/>
      <c r="H47" s="6"/>
      <c r="I47" s="5"/>
      <c r="J47" s="6"/>
    </row>
    <row r="48" spans="1:10" ht="24">
      <c r="A48" s="14" t="s">
        <v>1</v>
      </c>
      <c r="B48" s="13"/>
      <c r="C48" s="72"/>
      <c r="D48" s="73"/>
      <c r="E48" s="74">
        <f>SUM(E32:F46)</f>
        <v>172840</v>
      </c>
      <c r="F48" s="75"/>
      <c r="G48" s="74">
        <f>SUM(G32:H46)</f>
        <v>0</v>
      </c>
      <c r="H48" s="75"/>
      <c r="I48" s="19">
        <f>G48*100/E48</f>
        <v>0</v>
      </c>
      <c r="J48" s="12" t="s">
        <v>19</v>
      </c>
    </row>
    <row r="50" spans="2:2" ht="24">
      <c r="B50" s="23" t="s">
        <v>30</v>
      </c>
    </row>
    <row r="51" spans="2:2" ht="14.25" customHeight="1"/>
    <row r="52" spans="2:2" ht="14.25" customHeight="1"/>
    <row r="53" spans="2:2" ht="14.25" customHeight="1"/>
  </sheetData>
  <mergeCells count="98">
    <mergeCell ref="A1:J1"/>
    <mergeCell ref="A2:J2"/>
    <mergeCell ref="A3:J3"/>
    <mergeCell ref="A4:A5"/>
    <mergeCell ref="B4:B5"/>
    <mergeCell ref="C4:D5"/>
    <mergeCell ref="E4:F5"/>
    <mergeCell ref="G4:H5"/>
    <mergeCell ref="I4:I5"/>
    <mergeCell ref="J4:J5"/>
    <mergeCell ref="C6:D6"/>
    <mergeCell ref="E6:F6"/>
    <mergeCell ref="G6:H6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20:D20"/>
    <mergeCell ref="E20:F20"/>
    <mergeCell ref="G20:H20"/>
    <mergeCell ref="C22:D22"/>
    <mergeCell ref="E22:F22"/>
    <mergeCell ref="G22:H22"/>
    <mergeCell ref="A27:J27"/>
    <mergeCell ref="A28:J28"/>
    <mergeCell ref="A29:J29"/>
    <mergeCell ref="A30:A31"/>
    <mergeCell ref="B30:B31"/>
    <mergeCell ref="C30:D31"/>
    <mergeCell ref="E30:F31"/>
    <mergeCell ref="G30:H31"/>
    <mergeCell ref="I30:I31"/>
    <mergeCell ref="J30:J31"/>
    <mergeCell ref="C32:D32"/>
    <mergeCell ref="E32:F32"/>
    <mergeCell ref="G32:H32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  <mergeCell ref="C46:D46"/>
    <mergeCell ref="E46:F46"/>
    <mergeCell ref="G46:H46"/>
    <mergeCell ref="C48:D48"/>
    <mergeCell ref="E48:F48"/>
    <mergeCell ref="G48:H48"/>
  </mergeCells>
  <pageMargins left="0.70866141732283505" right="0.70866141732283505" top="0.74803149606299202" bottom="0.74803149606299202" header="0.31496062992126" footer="0.31496062992126"/>
  <pageSetup paperSize="9" scale="61" fitToHeight="2" orientation="portrait" horizontalDpi="4294967293" r:id="rId1"/>
  <rowBreaks count="1" manualBreakCount="1">
    <brk id="2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31 ต.ค.66</vt:lpstr>
      <vt:lpstr>'31 ต.ค.66'!Print_Area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CokeCom</cp:lastModifiedBy>
  <cp:lastPrinted>2024-04-30T02:51:44Z</cp:lastPrinted>
  <dcterms:created xsi:type="dcterms:W3CDTF">2024-01-10T07:59:11Z</dcterms:created>
  <dcterms:modified xsi:type="dcterms:W3CDTF">2024-04-30T02:52:47Z</dcterms:modified>
</cp:coreProperties>
</file>