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92E3ED46-2748-4852-9973-1F88C6E933F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30 พ.ย.66" sheetId="6" r:id="rId1"/>
  </sheets>
  <definedNames>
    <definedName name="_xlnm.Print_Area" localSheetId="0">'30 พ.ย.66'!$A$1:$J$59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6" l="1"/>
  <c r="E49" i="6"/>
  <c r="I42" i="6"/>
  <c r="I40" i="6"/>
  <c r="I39" i="6"/>
  <c r="I35" i="6"/>
  <c r="I34" i="6"/>
  <c r="I33" i="6"/>
  <c r="G22" i="6"/>
  <c r="I22" i="6" s="1"/>
  <c r="E22" i="6"/>
  <c r="I20" i="6"/>
  <c r="I18" i="6"/>
  <c r="I17" i="6"/>
  <c r="I16" i="6"/>
  <c r="I15" i="6"/>
  <c r="I14" i="6"/>
  <c r="I13" i="6"/>
  <c r="I12" i="6"/>
  <c r="I11" i="6"/>
  <c r="I10" i="6"/>
  <c r="I9" i="6"/>
  <c r="G8" i="6"/>
  <c r="G6" i="6" s="1"/>
  <c r="E8" i="6"/>
  <c r="E6" i="6"/>
  <c r="I49" i="6" l="1"/>
  <c r="I6" i="6"/>
  <c r="I8" i="6"/>
</calcChain>
</file>

<file path=xl/sharedStrings.xml><?xml version="1.0" encoding="utf-8"?>
<sst xmlns="http://schemas.openxmlformats.org/spreadsheetml/2006/main" count="69" uniqueCount="38">
  <si>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</si>
  <si>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</si>
  <si>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</si>
  <si>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</si>
  <si>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</si>
  <si>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</si>
  <si>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</si>
  <si>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</si>
  <si>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</si>
  <si>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</si>
  <si>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</si>
  <si>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</si>
  <si>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</si>
  <si>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</si>
  <si>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</si>
  <si>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</si>
  <si>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</si>
  <si>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</si>
  <si>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</si>
  <si>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</si>
  <si>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</si>
  <si>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</si>
  <si>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</si>
  <si>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</si>
  <si>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</si>
  <si>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</si>
  <si>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</si>
  <si>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 xml:space="preserve"> ข้อมูล ณ วันที่ 30 พฤศจิกายน พ.ศ. 2566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</si>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</sst>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3" fillId="0" borderId="0" xfId="0" applyFont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164" fontId="2" fillId="0" borderId="1" xfId="1" applyFont="1" applyBorder="1" applyAlignment="1">
      <alignment horizontal="right"/>
    </xf>
    <xf numFmtId="164" fontId="2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174625</xdr:rowOff>
    </xdr:from>
    <xdr:to>
      <xdr:col>9</xdr:col>
      <xdr:colOff>3832</xdr:colOff>
      <xdr:row>59</xdr:row>
      <xdr:rowOff>9279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45C42AF-DC13-4F59-9A58-FD1A78011DF2}"/>
            </a:ext>
          </a:extLst>
        </xdr:cNvPr>
        <xdr:cNvSpPr txBox="1"/>
      </xdr:nvSpPr>
      <xdr:spPr>
        <a:xfrm>
          <a:off x="5080000" y="17192625"/>
          <a:ext cx="3067707" cy="18507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 ธงชัย นุ้ยเจริญ 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รอง ผบก.ภ.จว.ชุมพร รรท.ผกก.สภ.เมืองชุมพร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30 พ.ย.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2566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5</xdr:col>
      <xdr:colOff>126453</xdr:colOff>
      <xdr:row>51</xdr:row>
      <xdr:rowOff>158750</xdr:rowOff>
    </xdr:from>
    <xdr:ext cx="1971675" cy="428625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BBF6F955-414C-4D8E-98FF-04D294A1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832" y="17671612"/>
          <a:ext cx="1971675" cy="428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9617-5889-475E-9777-D59C68CAAE1D}">
  <dimension ref="A1:J51"/>
  <sheetViews>
    <sheetView tabSelected="1" view="pageBreakPreview" zoomScale="60" zoomScaleNormal="145" workbookViewId="0">
      <selection activeCell="N15" sqref="N15"/>
    </sheetView>
  </sheetViews>
  <sheetFormatPr defaultRowHeight="15"/>
  <cols>
    <col min="1" max="1" width="5.85546875" style="58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3.25" customHeight="1">
      <c r="A2" s="114" t="s">
        <v>21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.75" customHeight="1">
      <c r="A3" s="115" t="s">
        <v>27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23.25" customHeight="1">
      <c r="A4" s="116" t="s">
        <v>0</v>
      </c>
      <c r="B4" s="116" t="s">
        <v>7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22" t="s">
        <v>5</v>
      </c>
      <c r="J4" s="123" t="s">
        <v>6</v>
      </c>
    </row>
    <row r="5" spans="1:10" ht="21" customHeight="1">
      <c r="A5" s="117"/>
      <c r="B5" s="117"/>
      <c r="C5" s="120"/>
      <c r="D5" s="121"/>
      <c r="E5" s="120"/>
      <c r="F5" s="121"/>
      <c r="G5" s="120"/>
      <c r="H5" s="121"/>
      <c r="I5" s="122"/>
      <c r="J5" s="124"/>
    </row>
    <row r="6" spans="1:10" ht="46.5">
      <c r="A6" s="53" t="s">
        <v>22</v>
      </c>
      <c r="B6" s="42" t="s">
        <v>23</v>
      </c>
      <c r="C6" s="70"/>
      <c r="D6" s="71"/>
      <c r="E6" s="139">
        <f>E8+E20</f>
        <v>2924900</v>
      </c>
      <c r="F6" s="139"/>
      <c r="G6" s="139">
        <f>G8+G20</f>
        <v>568913.23</v>
      </c>
      <c r="H6" s="139"/>
      <c r="I6" s="19">
        <f>G6*100/E6</f>
        <v>19.450689938117542</v>
      </c>
      <c r="J6" s="12" t="s">
        <v>18</v>
      </c>
    </row>
    <row r="7" spans="1:10" ht="24">
      <c r="A7" s="56"/>
      <c r="B7" s="9"/>
      <c r="C7" s="8"/>
      <c r="D7" s="6"/>
      <c r="E7" s="10"/>
      <c r="F7" s="6"/>
      <c r="G7" s="11"/>
      <c r="H7" s="6"/>
      <c r="I7" s="5"/>
      <c r="J7" s="6"/>
    </row>
    <row r="8" spans="1:10" ht="46.5">
      <c r="A8" s="54" t="s">
        <v>24</v>
      </c>
      <c r="B8" s="51" t="s">
        <v>25</v>
      </c>
      <c r="C8" s="140"/>
      <c r="D8" s="140"/>
      <c r="E8" s="141">
        <f>SUM(E9:F18)</f>
        <v>2835100</v>
      </c>
      <c r="F8" s="142"/>
      <c r="G8" s="141">
        <f>SUM(G9:H18)</f>
        <v>548796.73</v>
      </c>
      <c r="H8" s="142"/>
      <c r="I8" s="21">
        <f t="shared" ref="I8:I18" si="0">G8*100/E8</f>
        <v>19.357226552855277</v>
      </c>
      <c r="J8" s="15" t="s">
        <v>19</v>
      </c>
    </row>
    <row r="9" spans="1:10" ht="24">
      <c r="A9" s="57">
        <v>1</v>
      </c>
      <c r="B9" s="1" t="s">
        <v>8</v>
      </c>
      <c r="C9" s="132"/>
      <c r="D9" s="133"/>
      <c r="E9" s="138">
        <v>790400</v>
      </c>
      <c r="F9" s="138"/>
      <c r="G9" s="138">
        <v>20940</v>
      </c>
      <c r="H9" s="138"/>
      <c r="I9" s="20">
        <f t="shared" si="0"/>
        <v>2.6492914979757085</v>
      </c>
      <c r="J9" s="3" t="s">
        <v>19</v>
      </c>
    </row>
    <row r="10" spans="1:10" ht="21" customHeight="1">
      <c r="A10" s="57">
        <v>2</v>
      </c>
      <c r="B10" s="1" t="s">
        <v>9</v>
      </c>
      <c r="C10" s="132"/>
      <c r="D10" s="133"/>
      <c r="E10" s="138">
        <v>88600</v>
      </c>
      <c r="F10" s="138"/>
      <c r="G10" s="138">
        <v>46520</v>
      </c>
      <c r="H10" s="138"/>
      <c r="I10" s="20">
        <f t="shared" si="0"/>
        <v>52.505643340857787</v>
      </c>
      <c r="J10" s="3" t="s">
        <v>19</v>
      </c>
    </row>
    <row r="11" spans="1:10" ht="24">
      <c r="A11" s="57">
        <v>3</v>
      </c>
      <c r="B11" s="1" t="s">
        <v>10</v>
      </c>
      <c r="C11" s="132"/>
      <c r="D11" s="133"/>
      <c r="E11" s="130">
        <v>41500</v>
      </c>
      <c r="F11" s="131"/>
      <c r="G11" s="130">
        <v>4950</v>
      </c>
      <c r="H11" s="131"/>
      <c r="I11" s="20">
        <f t="shared" si="0"/>
        <v>11.927710843373495</v>
      </c>
      <c r="J11" s="3" t="s">
        <v>19</v>
      </c>
    </row>
    <row r="12" spans="1:10" ht="24">
      <c r="A12" s="57">
        <v>4</v>
      </c>
      <c r="B12" s="1" t="s">
        <v>11</v>
      </c>
      <c r="C12" s="132"/>
      <c r="D12" s="133"/>
      <c r="E12" s="130">
        <v>20100</v>
      </c>
      <c r="F12" s="131"/>
      <c r="G12" s="130">
        <v>25450</v>
      </c>
      <c r="H12" s="131"/>
      <c r="I12" s="20">
        <f t="shared" si="0"/>
        <v>126.61691542288557</v>
      </c>
      <c r="J12" s="3" t="s">
        <v>19</v>
      </c>
    </row>
    <row r="13" spans="1:10" ht="21" customHeight="1">
      <c r="A13" s="57">
        <v>5</v>
      </c>
      <c r="B13" s="1" t="s">
        <v>12</v>
      </c>
      <c r="C13" s="132"/>
      <c r="D13" s="133"/>
      <c r="E13" s="130">
        <v>14600</v>
      </c>
      <c r="F13" s="131"/>
      <c r="G13" s="130">
        <v>0</v>
      </c>
      <c r="H13" s="131"/>
      <c r="I13" s="20">
        <f t="shared" si="0"/>
        <v>0</v>
      </c>
      <c r="J13" s="3" t="s">
        <v>19</v>
      </c>
    </row>
    <row r="14" spans="1:10" ht="24">
      <c r="A14" s="57">
        <v>6</v>
      </c>
      <c r="B14" s="2" t="s">
        <v>17</v>
      </c>
      <c r="C14" s="134"/>
      <c r="D14" s="135"/>
      <c r="E14" s="136">
        <v>1431700</v>
      </c>
      <c r="F14" s="137"/>
      <c r="G14" s="130">
        <v>100513.92</v>
      </c>
      <c r="H14" s="131"/>
      <c r="I14" s="20">
        <f t="shared" si="0"/>
        <v>7.020599287560243</v>
      </c>
      <c r="J14" s="3" t="s">
        <v>19</v>
      </c>
    </row>
    <row r="15" spans="1:10" ht="21" customHeight="1">
      <c r="A15" s="57">
        <v>7</v>
      </c>
      <c r="B15" s="1" t="s">
        <v>13</v>
      </c>
      <c r="C15" s="132"/>
      <c r="D15" s="133"/>
      <c r="E15" s="130">
        <v>10400</v>
      </c>
      <c r="F15" s="131"/>
      <c r="G15" s="130">
        <v>0</v>
      </c>
      <c r="H15" s="131"/>
      <c r="I15" s="20">
        <f t="shared" si="0"/>
        <v>0</v>
      </c>
      <c r="J15" s="3" t="s">
        <v>19</v>
      </c>
    </row>
    <row r="16" spans="1:10" ht="24">
      <c r="A16" s="57">
        <v>8</v>
      </c>
      <c r="B16" s="1" t="s">
        <v>14</v>
      </c>
      <c r="C16" s="132"/>
      <c r="D16" s="133"/>
      <c r="E16" s="130">
        <v>121200</v>
      </c>
      <c r="F16" s="131"/>
      <c r="G16" s="130">
        <v>25975</v>
      </c>
      <c r="H16" s="131"/>
      <c r="I16" s="20">
        <f t="shared" si="0"/>
        <v>21.431518151815183</v>
      </c>
      <c r="J16" s="3" t="s">
        <v>19</v>
      </c>
    </row>
    <row r="17" spans="1:10" ht="24">
      <c r="A17" s="57">
        <v>9</v>
      </c>
      <c r="B17" s="1" t="s">
        <v>15</v>
      </c>
      <c r="C17" s="128"/>
      <c r="D17" s="129"/>
      <c r="E17" s="130">
        <v>108600</v>
      </c>
      <c r="F17" s="131"/>
      <c r="G17" s="130">
        <v>180447.81</v>
      </c>
      <c r="H17" s="131"/>
      <c r="I17" s="20">
        <f t="shared" si="0"/>
        <v>166.1582044198895</v>
      </c>
      <c r="J17" s="3" t="s">
        <v>19</v>
      </c>
    </row>
    <row r="18" spans="1:10" ht="24">
      <c r="A18" s="57">
        <v>10</v>
      </c>
      <c r="B18" s="1" t="s">
        <v>20</v>
      </c>
      <c r="C18" s="128"/>
      <c r="D18" s="129"/>
      <c r="E18" s="130">
        <v>208000</v>
      </c>
      <c r="F18" s="131"/>
      <c r="G18" s="130">
        <v>144000</v>
      </c>
      <c r="H18" s="131"/>
      <c r="I18" s="20">
        <f t="shared" si="0"/>
        <v>69.230769230769226</v>
      </c>
      <c r="J18" s="3" t="s">
        <v>19</v>
      </c>
    </row>
    <row r="19" spans="1:10" ht="24">
      <c r="A19" s="57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4" t="s">
        <v>24</v>
      </c>
      <c r="B20" s="52" t="s">
        <v>26</v>
      </c>
      <c r="C20" s="125"/>
      <c r="D20" s="126"/>
      <c r="E20" s="127">
        <v>89800</v>
      </c>
      <c r="F20" s="127"/>
      <c r="G20" s="127">
        <v>20116.5</v>
      </c>
      <c r="H20" s="127"/>
      <c r="I20" s="21">
        <f>G20*100/E20</f>
        <v>22.401447661469934</v>
      </c>
      <c r="J20" s="15" t="s">
        <v>19</v>
      </c>
    </row>
    <row r="21" spans="1:10" s="4" customFormat="1" ht="24">
      <c r="A21" s="57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70"/>
      <c r="D22" s="71"/>
      <c r="E22" s="72">
        <f>SUM(E9:F20)</f>
        <v>2924900</v>
      </c>
      <c r="F22" s="73"/>
      <c r="G22" s="72">
        <f>SUM(G9:H20)</f>
        <v>568913.23</v>
      </c>
      <c r="H22" s="73"/>
      <c r="I22" s="19">
        <f>G22*100/E22</f>
        <v>19.450689938117542</v>
      </c>
      <c r="J22" s="12" t="s">
        <v>19</v>
      </c>
    </row>
    <row r="27" spans="1:10" ht="14.25" customHeight="1"/>
    <row r="28" spans="1:10" ht="23.25" customHeight="1">
      <c r="A28" s="114" t="s">
        <v>16</v>
      </c>
      <c r="B28" s="114"/>
      <c r="C28" s="114"/>
      <c r="D28" s="114"/>
      <c r="E28" s="114"/>
      <c r="F28" s="114"/>
      <c r="G28" s="114"/>
      <c r="H28" s="114"/>
      <c r="I28" s="114"/>
      <c r="J28" s="114"/>
    </row>
    <row r="29" spans="1:10" ht="23.25" customHeight="1">
      <c r="A29" s="114" t="s">
        <v>21</v>
      </c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0" ht="24.75" customHeight="1">
      <c r="A30" s="115" t="s">
        <v>27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0" ht="23.25" customHeight="1">
      <c r="A31" s="116" t="s">
        <v>0</v>
      </c>
      <c r="B31" s="116" t="s">
        <v>7</v>
      </c>
      <c r="C31" s="118" t="s">
        <v>2</v>
      </c>
      <c r="D31" s="119"/>
      <c r="E31" s="118" t="s">
        <v>3</v>
      </c>
      <c r="F31" s="119"/>
      <c r="G31" s="118" t="s">
        <v>4</v>
      </c>
      <c r="H31" s="119"/>
      <c r="I31" s="122" t="s">
        <v>5</v>
      </c>
      <c r="J31" s="123" t="s">
        <v>6</v>
      </c>
    </row>
    <row r="32" spans="1:10" ht="21" customHeight="1">
      <c r="A32" s="117"/>
      <c r="B32" s="117"/>
      <c r="C32" s="120"/>
      <c r="D32" s="121"/>
      <c r="E32" s="120"/>
      <c r="F32" s="121"/>
      <c r="G32" s="120"/>
      <c r="H32" s="121"/>
      <c r="I32" s="122"/>
      <c r="J32" s="124"/>
    </row>
    <row r="33" spans="1:10" ht="24">
      <c r="A33" s="59">
        <v>1</v>
      </c>
      <c r="B33" s="23" t="s">
        <v>28</v>
      </c>
      <c r="C33" s="104"/>
      <c r="D33" s="105"/>
      <c r="E33" s="106">
        <v>36000</v>
      </c>
      <c r="F33" s="107"/>
      <c r="G33" s="108">
        <v>0</v>
      </c>
      <c r="H33" s="108"/>
      <c r="I33" s="26">
        <f t="shared" ref="I33:I42" si="1">G33*100/E33</f>
        <v>0</v>
      </c>
      <c r="J33" s="27" t="s">
        <v>18</v>
      </c>
    </row>
    <row r="34" spans="1:10" ht="21" customHeight="1">
      <c r="A34" s="60">
        <v>2</v>
      </c>
      <c r="B34" s="24" t="s">
        <v>29</v>
      </c>
      <c r="C34" s="109"/>
      <c r="D34" s="110"/>
      <c r="E34" s="111">
        <v>10000</v>
      </c>
      <c r="F34" s="112"/>
      <c r="G34" s="113">
        <v>0</v>
      </c>
      <c r="H34" s="113"/>
      <c r="I34" s="28">
        <f t="shared" si="1"/>
        <v>0</v>
      </c>
      <c r="J34" s="29" t="s">
        <v>19</v>
      </c>
    </row>
    <row r="35" spans="1:10" ht="48">
      <c r="A35" s="55">
        <v>3</v>
      </c>
      <c r="B35" s="43" t="s">
        <v>30</v>
      </c>
      <c r="C35" s="100"/>
      <c r="D35" s="101"/>
      <c r="E35" s="102">
        <v>2140</v>
      </c>
      <c r="F35" s="103"/>
      <c r="G35" s="102">
        <v>0</v>
      </c>
      <c r="H35" s="103"/>
      <c r="I35" s="30">
        <f t="shared" si="1"/>
        <v>0</v>
      </c>
      <c r="J35" s="31" t="s">
        <v>19</v>
      </c>
    </row>
    <row r="36" spans="1:10" ht="48">
      <c r="A36" s="61"/>
      <c r="B36" s="44" t="s">
        <v>31</v>
      </c>
      <c r="C36" s="90"/>
      <c r="D36" s="91"/>
      <c r="E36" s="92"/>
      <c r="F36" s="93"/>
      <c r="G36" s="92"/>
      <c r="H36" s="93"/>
      <c r="I36" s="32"/>
      <c r="J36" s="33"/>
    </row>
    <row r="37" spans="1:10" ht="21" customHeight="1">
      <c r="A37" s="61"/>
      <c r="B37" s="44" t="s">
        <v>32</v>
      </c>
      <c r="C37" s="90"/>
      <c r="D37" s="91"/>
      <c r="E37" s="92"/>
      <c r="F37" s="93"/>
      <c r="G37" s="92"/>
      <c r="H37" s="93"/>
      <c r="I37" s="32"/>
      <c r="J37" s="33"/>
    </row>
    <row r="38" spans="1:10" ht="48">
      <c r="A38" s="62"/>
      <c r="B38" s="45" t="s">
        <v>33</v>
      </c>
      <c r="C38" s="94"/>
      <c r="D38" s="95"/>
      <c r="E38" s="96"/>
      <c r="F38" s="97"/>
      <c r="G38" s="98"/>
      <c r="H38" s="99"/>
      <c r="I38" s="34"/>
      <c r="J38" s="35"/>
    </row>
    <row r="39" spans="1:10" ht="52.5" customHeight="1">
      <c r="A39" s="49">
        <v>4</v>
      </c>
      <c r="B39" s="46" t="s">
        <v>34</v>
      </c>
      <c r="C39" s="82"/>
      <c r="D39" s="83"/>
      <c r="E39" s="84">
        <v>20000</v>
      </c>
      <c r="F39" s="85"/>
      <c r="G39" s="84">
        <v>0</v>
      </c>
      <c r="H39" s="85"/>
      <c r="I39" s="21">
        <f t="shared" si="1"/>
        <v>0</v>
      </c>
      <c r="J39" s="15" t="s">
        <v>19</v>
      </c>
    </row>
    <row r="40" spans="1:10" ht="48">
      <c r="A40" s="63">
        <v>5</v>
      </c>
      <c r="B40" s="47" t="s">
        <v>35</v>
      </c>
      <c r="C40" s="86"/>
      <c r="D40" s="87"/>
      <c r="E40" s="88">
        <v>7200</v>
      </c>
      <c r="F40" s="89"/>
      <c r="G40" s="88">
        <v>0</v>
      </c>
      <c r="H40" s="89"/>
      <c r="I40" s="36">
        <f t="shared" si="1"/>
        <v>0</v>
      </c>
      <c r="J40" s="37" t="s">
        <v>19</v>
      </c>
    </row>
    <row r="41" spans="1:10" ht="24">
      <c r="A41" s="64"/>
      <c r="B41" s="48" t="s">
        <v>36</v>
      </c>
      <c r="C41" s="74"/>
      <c r="D41" s="75"/>
      <c r="E41" s="76"/>
      <c r="F41" s="77"/>
      <c r="G41" s="76"/>
      <c r="H41" s="77"/>
      <c r="I41" s="38"/>
      <c r="J41" s="39"/>
    </row>
    <row r="42" spans="1:10" ht="56.25" customHeight="1">
      <c r="A42" s="65">
        <v>6</v>
      </c>
      <c r="B42" s="50" t="s">
        <v>37</v>
      </c>
      <c r="C42" s="78"/>
      <c r="D42" s="79"/>
      <c r="E42" s="80">
        <v>97500</v>
      </c>
      <c r="F42" s="81"/>
      <c r="G42" s="80">
        <v>0</v>
      </c>
      <c r="H42" s="81"/>
      <c r="I42" s="40">
        <f t="shared" si="1"/>
        <v>0</v>
      </c>
      <c r="J42" s="41" t="s">
        <v>19</v>
      </c>
    </row>
    <row r="43" spans="1:10" ht="27.6" customHeight="1">
      <c r="A43" s="57"/>
      <c r="B43" s="25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7"/>
      <c r="B44" s="25"/>
      <c r="C44" s="8"/>
      <c r="D44" s="3"/>
      <c r="E44" s="16"/>
      <c r="F44" s="17"/>
      <c r="G44" s="16"/>
      <c r="H44" s="17"/>
      <c r="I44" s="20"/>
      <c r="J44" s="3"/>
    </row>
    <row r="45" spans="1:10" ht="27.6" customHeight="1">
      <c r="A45" s="57"/>
      <c r="B45" s="25"/>
      <c r="C45" s="8"/>
      <c r="D45" s="3"/>
      <c r="E45" s="16"/>
      <c r="F45" s="17"/>
      <c r="G45" s="16"/>
      <c r="H45" s="17"/>
      <c r="I45" s="20"/>
      <c r="J45" s="3"/>
    </row>
    <row r="46" spans="1:10" ht="24">
      <c r="A46" s="57"/>
      <c r="B46" s="1"/>
      <c r="C46" s="7"/>
      <c r="D46" s="3"/>
      <c r="E46" s="16"/>
      <c r="F46" s="17"/>
      <c r="G46" s="16"/>
      <c r="H46" s="17"/>
      <c r="I46" s="18"/>
      <c r="J46" s="3"/>
    </row>
    <row r="47" spans="1:10" s="4" customFormat="1" ht="24">
      <c r="A47" s="66"/>
      <c r="B47" s="5"/>
      <c r="C47" s="67"/>
      <c r="D47" s="68"/>
      <c r="E47" s="69"/>
      <c r="F47" s="69"/>
      <c r="G47" s="69"/>
      <c r="H47" s="69"/>
      <c r="I47" s="20"/>
      <c r="J47" s="6"/>
    </row>
    <row r="48" spans="1:10" s="4" customFormat="1" ht="24">
      <c r="A48" s="57"/>
      <c r="B48" s="5"/>
      <c r="C48" s="8"/>
      <c r="D48" s="6"/>
      <c r="E48" s="10"/>
      <c r="F48" s="6"/>
      <c r="G48" s="11"/>
      <c r="H48" s="6"/>
      <c r="I48" s="5"/>
      <c r="J48" s="6"/>
    </row>
    <row r="49" spans="1:10" ht="24">
      <c r="A49" s="14" t="s">
        <v>1</v>
      </c>
      <c r="B49" s="13"/>
      <c r="C49" s="70"/>
      <c r="D49" s="71"/>
      <c r="E49" s="72">
        <f>SUM(E33:F47)</f>
        <v>172840</v>
      </c>
      <c r="F49" s="73"/>
      <c r="G49" s="72">
        <f>SUM(G33:H47)</f>
        <v>0</v>
      </c>
      <c r="H49" s="73"/>
      <c r="I49" s="19">
        <f>G49*100/E49</f>
        <v>0</v>
      </c>
      <c r="J49" s="12" t="s">
        <v>19</v>
      </c>
    </row>
    <row r="51" spans="1:10" ht="24">
      <c r="B51" s="22"/>
    </row>
  </sheetData>
  <mergeCells count="98"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C6:D6"/>
    <mergeCell ref="E6:F6"/>
    <mergeCell ref="G6:H6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20:D20"/>
    <mergeCell ref="E20:F20"/>
    <mergeCell ref="G20:H20"/>
    <mergeCell ref="C22:D22"/>
    <mergeCell ref="E22:F22"/>
    <mergeCell ref="G22:H22"/>
    <mergeCell ref="A28:J28"/>
    <mergeCell ref="A29:J29"/>
    <mergeCell ref="A30:J30"/>
    <mergeCell ref="A31:A32"/>
    <mergeCell ref="B31:B32"/>
    <mergeCell ref="C31:D32"/>
    <mergeCell ref="E31:F32"/>
    <mergeCell ref="G31:H32"/>
    <mergeCell ref="I31:I32"/>
    <mergeCell ref="J31:J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7:D47"/>
    <mergeCell ref="E47:F47"/>
    <mergeCell ref="G47:H47"/>
    <mergeCell ref="C49:D49"/>
    <mergeCell ref="E49:F49"/>
    <mergeCell ref="G49:H49"/>
  </mergeCells>
  <pageMargins left="0.70866141732283505" right="0.70866141732283505" top="0.74803149606299202" bottom="0.74803149606299202" header="0.31496062992126" footer="0.31496062992126"/>
  <pageSetup paperSize="9" scale="61" fitToHeight="2" orientation="portrait" horizontalDpi="4294967293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30 พ.ย.66</vt:lpstr>
      <vt:lpstr>'30 พ.ย.66'!Print_Area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2024-04-25T08:35:55Z</cp:lastPrinted>
  <dcterms:created xsi:type="dcterms:W3CDTF">2024-01-10T07:59:11Z</dcterms:created>
  <dcterms:modified xsi:type="dcterms:W3CDTF">2024-04-30T03:01:02Z</dcterms:modified>
</cp:coreProperties>
</file>